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dstvo\Desktop\FINANSIJSKI PLAN ZA SAJT\2024\"/>
    </mc:Choice>
  </mc:AlternateContent>
  <xr:revisionPtr revIDLastSave="0" documentId="13_ncr:1_{94C6BB64-A6B1-43DC-801F-D42510F2EF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E42" i="1"/>
  <c r="D42" i="1"/>
  <c r="G42" i="1"/>
  <c r="E44" i="1"/>
  <c r="D44" i="1"/>
  <c r="D34" i="1"/>
  <c r="D21" i="1"/>
  <c r="D37" i="1"/>
  <c r="E21" i="1"/>
  <c r="D25" i="1"/>
  <c r="F25" i="1"/>
  <c r="E34" i="1"/>
  <c r="E31" i="1"/>
  <c r="E25" i="1" s="1"/>
  <c r="E47" i="1" s="1"/>
  <c r="D15" i="1"/>
  <c r="D47" i="1" s="1"/>
  <c r="C25" i="1"/>
  <c r="C31" i="1"/>
  <c r="C37" i="1"/>
  <c r="C34" i="1"/>
  <c r="C21" i="1"/>
  <c r="C15" i="1"/>
  <c r="C11" i="1"/>
  <c r="G11" i="1" s="1"/>
  <c r="G8" i="1"/>
  <c r="G44" i="1" l="1"/>
  <c r="G34" i="1"/>
  <c r="G21" i="1"/>
  <c r="G15" i="1"/>
  <c r="G31" i="1"/>
  <c r="G25" i="1"/>
  <c r="G37" i="1"/>
  <c r="C47" i="1"/>
  <c r="G47" i="1" l="1"/>
</calcChain>
</file>

<file path=xl/sharedStrings.xml><?xml version="1.0" encoding="utf-8"?>
<sst xmlns="http://schemas.openxmlformats.org/spreadsheetml/2006/main" count="50" uniqueCount="50">
  <si>
    <t>Музичка школа"Јосиф Маринковић"Вршац</t>
  </si>
  <si>
    <t>Мат.бр.08678707</t>
  </si>
  <si>
    <t>ПИБ:100513259</t>
  </si>
  <si>
    <t>Опис</t>
  </si>
  <si>
    <t>Средства из сопствених прихода(извод 04)</t>
  </si>
  <si>
    <t>Средства из добровљних трансфера физичких и правних лица(извор 08)</t>
  </si>
  <si>
    <t>Средства из осталих извора-родитељски динар(извор 16)</t>
  </si>
  <si>
    <t>Укупно</t>
  </si>
  <si>
    <t>Социјалан давања запосленим</t>
  </si>
  <si>
    <t>Отпремнина и помоћ</t>
  </si>
  <si>
    <t>Накнада за запослене</t>
  </si>
  <si>
    <t>Накнада трошкова за запослене</t>
  </si>
  <si>
    <t>Награде запосленима и остали расходи</t>
  </si>
  <si>
    <t>Награде запосленима и остали посебни расходи</t>
  </si>
  <si>
    <t>Стални трошкови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</si>
  <si>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</si>
  <si>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</si>
  <si>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</si>
  <si>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</si>
  <si>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</si>
  <si>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Трошкови путовања</t>
  </si>
  <si>
    <t>Трошкови службеног путовања у земљи</t>
  </si>
  <si>
    <t>Трошкови путовања ученика</t>
  </si>
  <si>
    <t>Остали трошкови транспорта</t>
  </si>
  <si>
    <t>Услуге по уговору</t>
  </si>
  <si>
    <t>Компјутерске услуге</t>
  </si>
  <si>
    <t>Услуге обазовања и усавршавања запослених</t>
  </si>
  <si>
    <t>Стручне услуге</t>
  </si>
  <si>
    <t>Репрезентација</t>
  </si>
  <si>
    <t>Специјализоване услуге</t>
  </si>
  <si>
    <t>Услуге образовања</t>
  </si>
  <si>
    <t>Остале специјализоване услуге</t>
  </si>
  <si>
    <t>Текуће поправке и одржавање</t>
  </si>
  <si>
    <t>Текуће поправке и одржавање зграде и објеката</t>
  </si>
  <si>
    <t>Текуће поправке и одржавање опреме за образовање</t>
  </si>
  <si>
    <t>Материјал</t>
  </si>
  <si>
    <t>Административни материјал</t>
  </si>
  <si>
    <t>Материјал за образовање и усавршавање запослених</t>
  </si>
  <si>
    <t>Материјал за одржавање хигијене</t>
  </si>
  <si>
    <t>Материјал за посебне намене</t>
  </si>
  <si>
    <t>Машине и опрема</t>
  </si>
  <si>
    <t>Административна опрема</t>
  </si>
  <si>
    <t>УКУПНО</t>
  </si>
  <si>
    <t>Средсва из буџета града Вршца(извор 01)</t>
  </si>
  <si>
    <t>Услуге информисања</t>
  </si>
  <si>
    <t>Опрема за образовање</t>
  </si>
  <si>
    <t>Порези,обавезне таксе, казне</t>
  </si>
  <si>
    <t>Остали порези</t>
  </si>
  <si>
    <t>Помоћ у медицинском лечењу запосленог или ужег чл.породице</t>
  </si>
  <si>
    <t xml:space="preserve">                                               ФИНАНСИЈСКИ ПЛАН ЗА 2024.ГОДИНУ-ПРВИ РЕБАЛАНС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</si>
</sst>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thin">
        <color auto="1"/>
      </right>
      <top style="medium">
        <color rgb="FF3F3F3F"/>
      </top>
      <bottom style="medium">
        <color rgb="FF3F3F3F"/>
      </bottom>
      <diagonal/>
    </border>
    <border>
      <left style="thin">
        <color auto="1"/>
      </left>
      <right style="thin">
        <color auto="1"/>
      </right>
      <top style="medium">
        <color rgb="FF3F3F3F"/>
      </top>
      <bottom style="medium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medium">
        <color rgb="FF3F3F3F"/>
      </left>
      <right style="thin">
        <color rgb="FF3F3F3F"/>
      </right>
      <top style="medium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rgb="FF3F3F3F"/>
      </right>
      <top style="medium">
        <color rgb="FF3F3F3F"/>
      </top>
      <bottom style="thin">
        <color rgb="FF3F3F3F"/>
      </bottom>
      <diagonal/>
    </border>
    <border>
      <left style="medium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rgb="FF3F3F3F"/>
      </right>
      <top style="thin">
        <color rgb="FF3F3F3F"/>
      </top>
      <bottom/>
      <diagonal/>
    </border>
    <border>
      <left style="medium">
        <color rgb="FF3F3F3F"/>
      </left>
      <right style="thin">
        <color rgb="FF3F3F3F"/>
      </right>
      <top style="thin">
        <color rgb="FF3F3F3F"/>
      </top>
      <bottom style="medium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rgb="FF3F3F3F"/>
      </bottom>
      <diagonal/>
    </border>
    <border>
      <left style="thin">
        <color rgb="FF3F3F3F"/>
      </left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 style="medium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medium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" fillId="3" borderId="1" xfId="2" applyFont="1" applyBorder="1"/>
    <xf numFmtId="4" fontId="0" fillId="0" borderId="1" xfId="0" applyNumberFormat="1" applyBorder="1"/>
    <xf numFmtId="4" fontId="1" fillId="3" borderId="1" xfId="2" applyNumberFormat="1" applyFont="1" applyBorder="1"/>
    <xf numFmtId="4" fontId="0" fillId="0" borderId="1" xfId="0" applyNumberFormat="1" applyBorder="1" applyAlignment="1">
      <alignment wrapText="1"/>
    </xf>
    <xf numFmtId="0" fontId="0" fillId="0" borderId="4" xfId="0" applyBorder="1"/>
    <xf numFmtId="4" fontId="0" fillId="0" borderId="4" xfId="0" applyNumberFormat="1" applyBorder="1"/>
    <xf numFmtId="0" fontId="1" fillId="3" borderId="2" xfId="2" applyFont="1" applyBorder="1"/>
    <xf numFmtId="0" fontId="1" fillId="3" borderId="3" xfId="2" applyFont="1" applyBorder="1"/>
    <xf numFmtId="4" fontId="1" fillId="3" borderId="3" xfId="2" applyNumberFormat="1" applyFont="1" applyBorder="1"/>
    <xf numFmtId="4" fontId="1" fillId="3" borderId="5" xfId="2" applyNumberFormat="1" applyFont="1" applyBorder="1"/>
    <xf numFmtId="0" fontId="1" fillId="2" borderId="6" xfId="1" applyFont="1" applyBorder="1" applyAlignment="1">
      <alignment horizontal="center" wrapText="1"/>
    </xf>
    <xf numFmtId="0" fontId="1" fillId="2" borderId="7" xfId="1" applyFont="1" applyBorder="1" applyAlignment="1">
      <alignment horizontal="center"/>
    </xf>
    <xf numFmtId="0" fontId="1" fillId="2" borderId="7" xfId="1" applyFont="1" applyBorder="1" applyAlignment="1">
      <alignment horizontal="center" wrapText="1"/>
    </xf>
    <xf numFmtId="0" fontId="1" fillId="2" borderId="8" xfId="1" applyFont="1" applyBorder="1" applyAlignment="1">
      <alignment horizontal="center"/>
    </xf>
    <xf numFmtId="0" fontId="1" fillId="3" borderId="9" xfId="2" applyFont="1" applyBorder="1"/>
    <xf numFmtId="4" fontId="1" fillId="3" borderId="10" xfId="2" applyNumberFormat="1" applyFont="1" applyBorder="1"/>
    <xf numFmtId="0" fontId="0" fillId="0" borderId="9" xfId="0" applyBorder="1"/>
    <xf numFmtId="0" fontId="4" fillId="2" borderId="10" xfId="1" applyBorder="1"/>
    <xf numFmtId="0" fontId="1" fillId="3" borderId="10" xfId="2" applyFont="1" applyBorder="1"/>
    <xf numFmtId="0" fontId="0" fillId="0" borderId="9" xfId="0" applyBorder="1" applyAlignment="1">
      <alignment wrapText="1"/>
    </xf>
    <xf numFmtId="0" fontId="0" fillId="0" borderId="11" xfId="0" applyBorder="1"/>
    <xf numFmtId="0" fontId="4" fillId="2" borderId="12" xfId="1" applyBorder="1"/>
    <xf numFmtId="0" fontId="1" fillId="3" borderId="11" xfId="2" applyFont="1" applyBorder="1"/>
    <xf numFmtId="0" fontId="1" fillId="3" borderId="4" xfId="2" applyFont="1" applyBorder="1"/>
    <xf numFmtId="4" fontId="1" fillId="3" borderId="4" xfId="2" applyNumberFormat="1" applyFont="1" applyBorder="1"/>
    <xf numFmtId="4" fontId="1" fillId="3" borderId="12" xfId="2" applyNumberFormat="1" applyFont="1" applyBorder="1"/>
    <xf numFmtId="0" fontId="0" fillId="0" borderId="13" xfId="0" applyBorder="1"/>
    <xf numFmtId="0" fontId="0" fillId="0" borderId="14" xfId="0" applyBorder="1"/>
    <xf numFmtId="4" fontId="0" fillId="0" borderId="14" xfId="0" applyNumberFormat="1" applyBorder="1"/>
    <xf numFmtId="0" fontId="4" fillId="2" borderId="15" xfId="1" applyBorder="1"/>
    <xf numFmtId="0" fontId="0" fillId="0" borderId="6" xfId="0" applyBorder="1"/>
    <xf numFmtId="0" fontId="0" fillId="0" borderId="7" xfId="0" applyBorder="1" applyAlignment="1">
      <alignment wrapText="1"/>
    </xf>
    <xf numFmtId="4" fontId="0" fillId="0" borderId="7" xfId="0" applyNumberFormat="1" applyBorder="1"/>
    <xf numFmtId="0" fontId="0" fillId="0" borderId="7" xfId="0" applyBorder="1"/>
    <xf numFmtId="0" fontId="4" fillId="2" borderId="8" xfId="1" applyBorder="1"/>
    <xf numFmtId="0" fontId="0" fillId="0" borderId="16" xfId="0" applyBorder="1"/>
    <xf numFmtId="0" fontId="0" fillId="0" borderId="17" xfId="0" applyBorder="1" applyAlignment="1">
      <alignment wrapText="1"/>
    </xf>
    <xf numFmtId="4" fontId="0" fillId="0" borderId="17" xfId="0" applyNumberFormat="1" applyBorder="1"/>
    <xf numFmtId="0" fontId="4" fillId="2" borderId="18" xfId="1" applyBorder="1"/>
    <xf numFmtId="0" fontId="5" fillId="0" borderId="0" xfId="0" applyFont="1"/>
  </cellXfs>
  <cellStyles count="3">
    <cellStyle name="20% - Accent4" xfId="1" builtinId="42"/>
    <cellStyle name="40% - Accent4" xfId="2" builtinId="4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A7" sqref="A7"/>
    </sheetView>
  </sheetViews>
  <sheetFormatPr defaultRowHeight="15" x14ac:dyDescent="0.25"/>
  <cols>
    <col min="1" max="1" width="15.7109375" customWidth="1"/>
    <col min="2" max="2" width="37.140625" customWidth="1"/>
    <col min="3" max="3" width="17.5703125" customWidth="1"/>
    <col min="4" max="5" width="18.28515625" customWidth="1"/>
    <col min="6" max="6" width="18.140625" customWidth="1"/>
    <col min="7" max="7" width="17.7109375" customWidth="1"/>
  </cols>
  <sheetData>
    <row r="1" spans="1:7" ht="18.75" x14ac:dyDescent="0.3">
      <c r="A1" s="45" t="s">
        <v>0</v>
      </c>
      <c r="B1" s="45"/>
      <c r="C1" s="3"/>
      <c r="D1" s="3"/>
      <c r="E1" s="3"/>
    </row>
    <row r="2" spans="1:7" ht="18.75" x14ac:dyDescent="0.3">
      <c r="A2" s="45"/>
      <c r="B2" s="45"/>
      <c r="C2" s="3"/>
      <c r="D2" s="3"/>
      <c r="E2" s="3"/>
    </row>
    <row r="3" spans="1:7" ht="18.75" x14ac:dyDescent="0.3">
      <c r="A3" s="45" t="s">
        <v>1</v>
      </c>
      <c r="B3" s="45"/>
      <c r="C3" s="3"/>
      <c r="D3" s="3"/>
      <c r="E3" s="3"/>
    </row>
    <row r="4" spans="1:7" ht="18.75" x14ac:dyDescent="0.3">
      <c r="A4" s="45" t="s">
        <v>2</v>
      </c>
      <c r="B4" s="45"/>
      <c r="C4" s="3"/>
      <c r="D4" s="3"/>
      <c r="E4" s="3"/>
    </row>
    <row r="6" spans="1:7" ht="21.75" thickBot="1" x14ac:dyDescent="0.4">
      <c r="A6" s="1" t="s">
        <v>49</v>
      </c>
      <c r="B6" s="1"/>
      <c r="C6" s="1"/>
      <c r="D6" s="1"/>
      <c r="E6" s="1"/>
      <c r="F6" s="2"/>
    </row>
    <row r="7" spans="1:7" ht="90" x14ac:dyDescent="0.25">
      <c r="A7" s="16"/>
      <c r="B7" s="17" t="s">
        <v>3</v>
      </c>
      <c r="C7" s="18" t="s">
        <v>43</v>
      </c>
      <c r="D7" s="18" t="s">
        <v>4</v>
      </c>
      <c r="E7" s="18" t="s">
        <v>5</v>
      </c>
      <c r="F7" s="18" t="s">
        <v>6</v>
      </c>
      <c r="G7" s="19" t="s">
        <v>7</v>
      </c>
    </row>
    <row r="8" spans="1:7" x14ac:dyDescent="0.25">
      <c r="A8" s="20">
        <v>414000</v>
      </c>
      <c r="B8" s="6" t="s">
        <v>8</v>
      </c>
      <c r="C8" s="8">
        <f>C9+C10</f>
        <v>450000</v>
      </c>
      <c r="D8" s="6"/>
      <c r="E8" s="6"/>
      <c r="F8" s="6"/>
      <c r="G8" s="21">
        <f>SUM(C8:F8)</f>
        <v>450000</v>
      </c>
    </row>
    <row r="9" spans="1:7" x14ac:dyDescent="0.25">
      <c r="A9" s="22">
        <v>414300</v>
      </c>
      <c r="B9" s="4" t="s">
        <v>9</v>
      </c>
      <c r="C9" s="7">
        <v>100000</v>
      </c>
      <c r="D9" s="4"/>
      <c r="E9" s="4"/>
      <c r="F9" s="4"/>
      <c r="G9" s="23"/>
    </row>
    <row r="10" spans="1:7" ht="30" x14ac:dyDescent="0.25">
      <c r="A10" s="22">
        <v>414400</v>
      </c>
      <c r="B10" s="5" t="s">
        <v>48</v>
      </c>
      <c r="C10" s="7">
        <v>350000</v>
      </c>
      <c r="D10" s="4"/>
      <c r="E10" s="4"/>
      <c r="F10" s="4"/>
      <c r="G10" s="23"/>
    </row>
    <row r="11" spans="1:7" x14ac:dyDescent="0.25">
      <c r="A11" s="20">
        <v>415000</v>
      </c>
      <c r="B11" s="6" t="s">
        <v>10</v>
      </c>
      <c r="C11" s="8">
        <f>C12</f>
        <v>4500000</v>
      </c>
      <c r="D11" s="6"/>
      <c r="E11" s="6"/>
      <c r="F11" s="6"/>
      <c r="G11" s="21">
        <f>SUM(C11:F11)</f>
        <v>4500000</v>
      </c>
    </row>
    <row r="12" spans="1:7" x14ac:dyDescent="0.25">
      <c r="A12" s="22">
        <v>415100</v>
      </c>
      <c r="B12" s="4" t="s">
        <v>11</v>
      </c>
      <c r="C12" s="7">
        <v>4500000</v>
      </c>
      <c r="D12" s="4"/>
      <c r="E12" s="4"/>
      <c r="F12" s="4"/>
      <c r="G12" s="23"/>
    </row>
    <row r="13" spans="1:7" x14ac:dyDescent="0.25">
      <c r="A13" s="20">
        <v>416000</v>
      </c>
      <c r="B13" s="6" t="s">
        <v>12</v>
      </c>
      <c r="C13" s="8">
        <v>1100000</v>
      </c>
      <c r="D13" s="6"/>
      <c r="E13" s="6"/>
      <c r="F13" s="6"/>
      <c r="G13" s="24"/>
    </row>
    <row r="14" spans="1:7" ht="30" x14ac:dyDescent="0.25">
      <c r="A14" s="22">
        <v>416100</v>
      </c>
      <c r="B14" s="5" t="s">
        <v>13</v>
      </c>
      <c r="C14" s="7">
        <v>1100000</v>
      </c>
      <c r="D14" s="4"/>
      <c r="E14" s="4"/>
      <c r="F14" s="4"/>
      <c r="G14" s="23"/>
    </row>
    <row r="15" spans="1:7" x14ac:dyDescent="0.25">
      <c r="A15" s="20">
        <v>421000</v>
      </c>
      <c r="B15" s="6" t="s">
        <v>14</v>
      </c>
      <c r="C15" s="8">
        <f>SUM(C16:C20)</f>
        <v>1670000</v>
      </c>
      <c r="D15" s="8">
        <f>SUM(D16:D20)</f>
        <v>40000</v>
      </c>
      <c r="E15" s="6"/>
      <c r="F15" s="6"/>
      <c r="G15" s="21">
        <f>SUM(C15:F15)</f>
        <v>1710000</v>
      </c>
    </row>
    <row r="16" spans="1:7" x14ac:dyDescent="0.25">
      <c r="A16" s="22">
        <v>421100</v>
      </c>
      <c r="B16" s="4" t="s">
        <v>15</v>
      </c>
      <c r="C16" s="7">
        <v>120000</v>
      </c>
      <c r="D16" s="7">
        <v>15000</v>
      </c>
      <c r="E16" s="4"/>
      <c r="F16" s="4"/>
      <c r="G16" s="23"/>
    </row>
    <row r="17" spans="1:7" x14ac:dyDescent="0.25">
      <c r="A17" s="22">
        <v>421200</v>
      </c>
      <c r="B17" s="4" t="s">
        <v>16</v>
      </c>
      <c r="C17" s="7">
        <v>1150000</v>
      </c>
      <c r="D17" s="4"/>
      <c r="E17" s="4"/>
      <c r="F17" s="4"/>
      <c r="G17" s="23"/>
    </row>
    <row r="18" spans="1:7" x14ac:dyDescent="0.25">
      <c r="A18" s="22">
        <v>421300</v>
      </c>
      <c r="B18" s="4" t="s">
        <v>17</v>
      </c>
      <c r="C18" s="7">
        <v>50000</v>
      </c>
      <c r="D18" s="4"/>
      <c r="E18" s="4"/>
      <c r="F18" s="4"/>
      <c r="G18" s="23"/>
    </row>
    <row r="19" spans="1:7" x14ac:dyDescent="0.25">
      <c r="A19" s="22">
        <v>421400</v>
      </c>
      <c r="B19" s="4" t="s">
        <v>18</v>
      </c>
      <c r="C19" s="7">
        <v>150000</v>
      </c>
      <c r="D19" s="7">
        <v>20000</v>
      </c>
      <c r="E19" s="4"/>
      <c r="F19" s="4"/>
      <c r="G19" s="23"/>
    </row>
    <row r="20" spans="1:7" x14ac:dyDescent="0.25">
      <c r="A20" s="22">
        <v>421500</v>
      </c>
      <c r="B20" s="4" t="s">
        <v>19</v>
      </c>
      <c r="C20" s="7">
        <v>200000</v>
      </c>
      <c r="D20" s="7">
        <v>5000</v>
      </c>
      <c r="E20" s="4"/>
      <c r="F20" s="4"/>
      <c r="G20" s="23"/>
    </row>
    <row r="21" spans="1:7" x14ac:dyDescent="0.25">
      <c r="A21" s="20">
        <v>422000</v>
      </c>
      <c r="B21" s="6" t="s">
        <v>20</v>
      </c>
      <c r="C21" s="8">
        <f>SUM(C22:C24)</f>
        <v>270000</v>
      </c>
      <c r="D21" s="8">
        <f>SUM(D22:D24)</f>
        <v>20000</v>
      </c>
      <c r="E21" s="8">
        <f>SUM(E22:E24)</f>
        <v>0</v>
      </c>
      <c r="F21" s="8"/>
      <c r="G21" s="21">
        <f>SUM(C21:F21)</f>
        <v>290000</v>
      </c>
    </row>
    <row r="22" spans="1:7" x14ac:dyDescent="0.25">
      <c r="A22" s="22">
        <v>422100</v>
      </c>
      <c r="B22" s="4" t="s">
        <v>21</v>
      </c>
      <c r="C22" s="7">
        <v>150000</v>
      </c>
      <c r="D22" s="4"/>
      <c r="E22" s="4"/>
      <c r="F22" s="4"/>
      <c r="G22" s="23"/>
    </row>
    <row r="23" spans="1:7" x14ac:dyDescent="0.25">
      <c r="A23" s="22">
        <v>422400</v>
      </c>
      <c r="B23" s="4" t="s">
        <v>22</v>
      </c>
      <c r="C23" s="7">
        <v>100000</v>
      </c>
      <c r="D23" s="7"/>
      <c r="E23" s="7"/>
      <c r="F23" s="7"/>
      <c r="G23" s="23"/>
    </row>
    <row r="24" spans="1:7" x14ac:dyDescent="0.25">
      <c r="A24" s="22">
        <v>422900</v>
      </c>
      <c r="B24" s="4" t="s">
        <v>23</v>
      </c>
      <c r="C24" s="7">
        <v>20000</v>
      </c>
      <c r="D24" s="7">
        <v>20000</v>
      </c>
      <c r="E24" s="4"/>
      <c r="F24" s="4"/>
      <c r="G24" s="23"/>
    </row>
    <row r="25" spans="1:7" x14ac:dyDescent="0.25">
      <c r="A25" s="28">
        <v>423000</v>
      </c>
      <c r="B25" s="29" t="s">
        <v>24</v>
      </c>
      <c r="C25" s="30">
        <f>SUM(C26:C30)</f>
        <v>1110000</v>
      </c>
      <c r="D25" s="8">
        <f>SUM(D26:D31)</f>
        <v>180000</v>
      </c>
      <c r="E25" s="8">
        <f>SUM(E26:E31)</f>
        <v>150000</v>
      </c>
      <c r="F25" s="8">
        <f>SUM(F26:F31)</f>
        <v>0</v>
      </c>
      <c r="G25" s="31">
        <f>SUM(C25:F25)</f>
        <v>1440000</v>
      </c>
    </row>
    <row r="26" spans="1:7" ht="15.75" thickBot="1" x14ac:dyDescent="0.3">
      <c r="A26" s="32">
        <v>423200</v>
      </c>
      <c r="B26" s="33" t="s">
        <v>25</v>
      </c>
      <c r="C26" s="34">
        <v>200000</v>
      </c>
      <c r="D26" s="33"/>
      <c r="E26" s="33"/>
      <c r="F26" s="33"/>
      <c r="G26" s="35"/>
    </row>
    <row r="27" spans="1:7" ht="30" x14ac:dyDescent="0.25">
      <c r="A27" s="36">
        <v>423300</v>
      </c>
      <c r="B27" s="37" t="s">
        <v>26</v>
      </c>
      <c r="C27" s="38">
        <v>210000</v>
      </c>
      <c r="D27" s="39"/>
      <c r="E27" s="7">
        <v>150000</v>
      </c>
      <c r="F27" s="7"/>
      <c r="G27" s="40"/>
    </row>
    <row r="28" spans="1:7" x14ac:dyDescent="0.25">
      <c r="A28" s="41">
        <v>423400</v>
      </c>
      <c r="B28" s="42" t="s">
        <v>44</v>
      </c>
      <c r="C28" s="43"/>
      <c r="D28" s="7">
        <v>30000</v>
      </c>
      <c r="E28" s="7"/>
      <c r="F28" s="7"/>
      <c r="G28" s="44"/>
    </row>
    <row r="29" spans="1:7" x14ac:dyDescent="0.25">
      <c r="A29" s="22">
        <v>423500</v>
      </c>
      <c r="B29" s="4" t="s">
        <v>27</v>
      </c>
      <c r="C29" s="7">
        <v>700000</v>
      </c>
      <c r="D29" s="4"/>
      <c r="E29" s="4"/>
      <c r="F29" s="4"/>
      <c r="G29" s="23"/>
    </row>
    <row r="30" spans="1:7" x14ac:dyDescent="0.25">
      <c r="A30" s="22">
        <v>423700</v>
      </c>
      <c r="B30" s="4" t="s">
        <v>28</v>
      </c>
      <c r="C30" s="4"/>
      <c r="D30" s="7">
        <v>150000</v>
      </c>
      <c r="E30" s="4"/>
      <c r="F30" s="4"/>
      <c r="G30" s="23"/>
    </row>
    <row r="31" spans="1:7" x14ac:dyDescent="0.25">
      <c r="A31" s="20">
        <v>424000</v>
      </c>
      <c r="B31" s="6" t="s">
        <v>29</v>
      </c>
      <c r="C31" s="8">
        <f>SUM(C32:C33)</f>
        <v>650000</v>
      </c>
      <c r="D31" s="6"/>
      <c r="E31" s="8">
        <f>SUM(E32:E33)</f>
        <v>0</v>
      </c>
      <c r="F31" s="6"/>
      <c r="G31" s="21">
        <f>SUM(C31:F31)</f>
        <v>650000</v>
      </c>
    </row>
    <row r="32" spans="1:7" x14ac:dyDescent="0.25">
      <c r="A32" s="22">
        <v>424200</v>
      </c>
      <c r="B32" s="4" t="s">
        <v>30</v>
      </c>
      <c r="C32" s="4"/>
      <c r="D32" s="4"/>
      <c r="E32" s="7"/>
      <c r="F32" s="4"/>
      <c r="G32" s="23"/>
    </row>
    <row r="33" spans="1:7" x14ac:dyDescent="0.25">
      <c r="A33" s="22">
        <v>424900</v>
      </c>
      <c r="B33" s="4" t="s">
        <v>31</v>
      </c>
      <c r="C33" s="7">
        <v>650000</v>
      </c>
      <c r="D33" s="4"/>
      <c r="E33" s="4"/>
      <c r="F33" s="4"/>
      <c r="G33" s="23"/>
    </row>
    <row r="34" spans="1:7" x14ac:dyDescent="0.25">
      <c r="A34" s="20">
        <v>425000</v>
      </c>
      <c r="B34" s="6" t="s">
        <v>32</v>
      </c>
      <c r="C34" s="8">
        <f>SUM(C35:C36)</f>
        <v>350000</v>
      </c>
      <c r="D34" s="8">
        <f>SUM(D35:D36)</f>
        <v>0</v>
      </c>
      <c r="E34" s="8">
        <f>SUM(E35:E36)</f>
        <v>150000</v>
      </c>
      <c r="F34" s="6"/>
      <c r="G34" s="21">
        <f>SUM(C34:F34)</f>
        <v>500000</v>
      </c>
    </row>
    <row r="35" spans="1:7" ht="30" x14ac:dyDescent="0.25">
      <c r="A35" s="25">
        <v>425100</v>
      </c>
      <c r="B35" s="5" t="s">
        <v>33</v>
      </c>
      <c r="C35" s="9">
        <v>150000</v>
      </c>
      <c r="D35" s="7"/>
      <c r="E35" s="4"/>
      <c r="F35" s="4"/>
      <c r="G35" s="23"/>
    </row>
    <row r="36" spans="1:7" ht="30" x14ac:dyDescent="0.25">
      <c r="A36" s="25">
        <v>425200</v>
      </c>
      <c r="B36" s="5" t="s">
        <v>34</v>
      </c>
      <c r="C36" s="9">
        <v>200000</v>
      </c>
      <c r="D36" s="7"/>
      <c r="E36" s="7">
        <v>150000</v>
      </c>
      <c r="F36" s="4"/>
      <c r="G36" s="23"/>
    </row>
    <row r="37" spans="1:7" x14ac:dyDescent="0.25">
      <c r="A37" s="20">
        <v>426000</v>
      </c>
      <c r="B37" s="6" t="s">
        <v>35</v>
      </c>
      <c r="C37" s="8">
        <f>SUM(C38:C41)</f>
        <v>400000</v>
      </c>
      <c r="D37" s="8">
        <f>SUM(D38:D41)</f>
        <v>30000</v>
      </c>
      <c r="E37" s="6"/>
      <c r="F37" s="6"/>
      <c r="G37" s="21">
        <f>SUM(C37:F37)</f>
        <v>430000</v>
      </c>
    </row>
    <row r="38" spans="1:7" x14ac:dyDescent="0.25">
      <c r="A38" s="22">
        <v>426100</v>
      </c>
      <c r="B38" s="4" t="s">
        <v>36</v>
      </c>
      <c r="C38" s="7">
        <v>200000</v>
      </c>
      <c r="D38" s="7">
        <v>30000</v>
      </c>
      <c r="E38" s="4"/>
      <c r="F38" s="4"/>
      <c r="G38" s="23"/>
    </row>
    <row r="39" spans="1:7" ht="30" x14ac:dyDescent="0.25">
      <c r="A39" s="22">
        <v>426300</v>
      </c>
      <c r="B39" s="5" t="s">
        <v>37</v>
      </c>
      <c r="C39" s="7">
        <v>100000</v>
      </c>
      <c r="D39" s="4"/>
      <c r="E39" s="4"/>
      <c r="F39" s="4"/>
      <c r="G39" s="23"/>
    </row>
    <row r="40" spans="1:7" x14ac:dyDescent="0.25">
      <c r="A40" s="22">
        <v>426800</v>
      </c>
      <c r="B40" s="4" t="s">
        <v>38</v>
      </c>
      <c r="C40" s="7">
        <v>100000</v>
      </c>
      <c r="D40" s="4"/>
      <c r="E40" s="4"/>
      <c r="F40" s="4"/>
      <c r="G40" s="23"/>
    </row>
    <row r="41" spans="1:7" x14ac:dyDescent="0.25">
      <c r="A41" s="22">
        <v>426900</v>
      </c>
      <c r="B41" s="4" t="s">
        <v>39</v>
      </c>
      <c r="C41" s="4"/>
      <c r="D41" s="4"/>
      <c r="E41" s="4"/>
      <c r="F41" s="4"/>
      <c r="G41" s="23"/>
    </row>
    <row r="42" spans="1:7" x14ac:dyDescent="0.25">
      <c r="A42" s="20">
        <v>482000</v>
      </c>
      <c r="B42" s="6" t="s">
        <v>46</v>
      </c>
      <c r="C42" s="6"/>
      <c r="D42" s="8">
        <f>D43</f>
        <v>2000</v>
      </c>
      <c r="E42" s="8">
        <f>E43</f>
        <v>0</v>
      </c>
      <c r="F42" s="6"/>
      <c r="G42" s="21">
        <f>SUM(C42:F42)</f>
        <v>2000</v>
      </c>
    </row>
    <row r="43" spans="1:7" x14ac:dyDescent="0.25">
      <c r="A43" s="22">
        <v>482200</v>
      </c>
      <c r="B43" s="4" t="s">
        <v>47</v>
      </c>
      <c r="C43" s="4"/>
      <c r="D43" s="7">
        <v>2000</v>
      </c>
      <c r="E43" s="4"/>
      <c r="F43" s="4"/>
      <c r="G43" s="23"/>
    </row>
    <row r="44" spans="1:7" x14ac:dyDescent="0.25">
      <c r="A44" s="20">
        <v>512000</v>
      </c>
      <c r="B44" s="6" t="s">
        <v>40</v>
      </c>
      <c r="C44" s="6"/>
      <c r="D44" s="8">
        <f>D45+D46</f>
        <v>100000</v>
      </c>
      <c r="E44" s="8">
        <f>E45+E46</f>
        <v>100000</v>
      </c>
      <c r="F44" s="6"/>
      <c r="G44" s="21">
        <f>SUM(C44:F44)</f>
        <v>200000</v>
      </c>
    </row>
    <row r="45" spans="1:7" x14ac:dyDescent="0.25">
      <c r="A45" s="26">
        <v>512200</v>
      </c>
      <c r="B45" s="10" t="s">
        <v>41</v>
      </c>
      <c r="C45" s="10"/>
      <c r="D45" s="11">
        <v>100000</v>
      </c>
      <c r="E45" s="11"/>
      <c r="F45" s="10"/>
      <c r="G45" s="27"/>
    </row>
    <row r="46" spans="1:7" ht="15.75" thickBot="1" x14ac:dyDescent="0.3">
      <c r="A46" s="26">
        <v>512600</v>
      </c>
      <c r="B46" s="10" t="s">
        <v>45</v>
      </c>
      <c r="C46" s="10"/>
      <c r="D46" s="11"/>
      <c r="E46" s="11">
        <v>100000</v>
      </c>
      <c r="F46" s="10"/>
      <c r="G46" s="27"/>
    </row>
    <row r="47" spans="1:7" ht="15.75" thickBot="1" x14ac:dyDescent="0.3">
      <c r="A47" s="12"/>
      <c r="B47" s="13" t="s">
        <v>42</v>
      </c>
      <c r="C47" s="14">
        <f>C8+C11+C13+C15+C21+C25+C31+C34+C37+C44</f>
        <v>10500000</v>
      </c>
      <c r="D47" s="14">
        <f>D15+D21+D25+D34+D37+D42+D44</f>
        <v>372000</v>
      </c>
      <c r="E47" s="14">
        <f>E21+E25+E34+E44</f>
        <v>400000</v>
      </c>
      <c r="F47" s="13"/>
      <c r="G47" s="15">
        <f>SUM(C47:F47)</f>
        <v>11272000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Tatjana  Mrdja</cp:lastModifiedBy>
  <cp:lastPrinted>2022-02-24T09:25:01Z</cp:lastPrinted>
  <dcterms:created xsi:type="dcterms:W3CDTF">2022-02-24T08:12:48Z</dcterms:created>
  <dcterms:modified xsi:type="dcterms:W3CDTF">2024-04-11T09:51:06Z</dcterms:modified>
</cp:coreProperties>
</file>